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11760"/>
  </bookViews>
  <sheets>
    <sheet name="Modules" sheetId="2" r:id="rId1"/>
    <sheet name="TTable" sheetId="1" r:id="rId2"/>
  </sheets>
  <calcPr calcId="145621"/>
</workbook>
</file>

<file path=xl/calcChain.xml><?xml version="1.0" encoding="utf-8"?>
<calcChain xmlns="http://schemas.openxmlformats.org/spreadsheetml/2006/main">
  <c r="P15" i="2" l="1"/>
  <c r="P16" i="2"/>
  <c r="P17" i="2" s="1"/>
  <c r="P18" i="2" s="1"/>
  <c r="P3" i="2" l="1"/>
  <c r="P4" i="2" s="1"/>
  <c r="P5" i="2" s="1"/>
  <c r="P6" i="2" s="1"/>
  <c r="P7" i="2" s="1"/>
  <c r="P8" i="2" s="1"/>
  <c r="P9" i="2" s="1"/>
  <c r="P10" i="2" s="1"/>
  <c r="P11" i="2" s="1"/>
  <c r="P12" i="2" s="1"/>
  <c r="P13" i="2" s="1"/>
  <c r="P14" i="2" s="1"/>
  <c r="K4" i="2" l="1"/>
  <c r="O2" i="2" l="1"/>
  <c r="K6" i="2" l="1"/>
  <c r="K8" i="2" s="1"/>
  <c r="K10" i="2" s="1"/>
  <c r="K12" i="2" s="1"/>
  <c r="K14" i="2" s="1"/>
  <c r="K16" i="2" s="1"/>
  <c r="K18" i="2" s="1"/>
  <c r="K5" i="2"/>
  <c r="K7" i="2" s="1"/>
  <c r="K9" i="2" s="1"/>
  <c r="K11" i="2" s="1"/>
  <c r="K13" i="2" s="1"/>
  <c r="K15" i="2" s="1"/>
  <c r="K17" i="2" s="1"/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</calcChain>
</file>

<file path=xl/sharedStrings.xml><?xml version="1.0" encoding="utf-8"?>
<sst xmlns="http://schemas.openxmlformats.org/spreadsheetml/2006/main" count="103" uniqueCount="101">
  <si>
    <t>am</t>
  </si>
  <si>
    <t>pm</t>
  </si>
  <si>
    <t>Admin &amp; Course Outline</t>
  </si>
  <si>
    <t>Logic, truth tables, simple circuits and equivalence. Simple algebra.</t>
  </si>
  <si>
    <t>Hardware, Data Representation &amp; Logic</t>
  </si>
  <si>
    <t xml:space="preserve">Introduce concept and different configurations of networks. Advantages and disadvantages of stand-alone, bus, ring and star configurations. </t>
  </si>
  <si>
    <t>Discuss software development lifecycle and its elements. Create classroom activities to reinforce.</t>
  </si>
  <si>
    <t>Investigate other scripting languages - Java, c++, PHP - See CodeAcademy.com</t>
  </si>
  <si>
    <t xml:space="preserve">N </t>
  </si>
  <si>
    <t xml:space="preserve">D </t>
  </si>
  <si>
    <t xml:space="preserve">H </t>
  </si>
  <si>
    <t>A</t>
  </si>
  <si>
    <t>P</t>
  </si>
  <si>
    <t xml:space="preserve">Adm </t>
  </si>
  <si>
    <t>P1</t>
  </si>
  <si>
    <t>Access to SQL and create a simple SQL database.</t>
  </si>
  <si>
    <t>Algorithms and Structured Programming Techniques. Flowcharting. Making tea; traffic lights;etc. FLOWOL - develop solutions to Mimic scenarios</t>
  </si>
  <si>
    <t>Databases, SQL APIs</t>
  </si>
  <si>
    <t>Investigate Scratch, Kodu, Touch Develop</t>
  </si>
  <si>
    <t>Research National Curriculum Computing 2014.</t>
  </si>
  <si>
    <t xml:space="preserve">R </t>
  </si>
  <si>
    <t>Week</t>
  </si>
  <si>
    <t>Wed</t>
  </si>
  <si>
    <t>Date</t>
  </si>
  <si>
    <t>Day</t>
  </si>
  <si>
    <t>Timetable</t>
  </si>
  <si>
    <t>Bitmapped images and use CAS spreadsheets software to create simple B/W and colour image. Software to get RGB values from image and vice-versa.</t>
  </si>
  <si>
    <t xml:space="preserve">Binary number system. Data representation and ASCII.   Write a message to a friend in ASCII.  Convert this message into binary. Cisco binary game.  Explain Octal and Hex and how to convert to and from Binary. </t>
  </si>
  <si>
    <t>Develop php 'Forms' for entering data into a SQL database.  Use the StudentDetails Example</t>
  </si>
  <si>
    <t xml:space="preserve">Transmitting data and automatic error correction. Checksums. Short history of the internet. </t>
  </si>
  <si>
    <t>Protocols and classroom demonostrations of networking, packets, handshaking, client &amp; server. Https - padlocks on boxes!</t>
  </si>
  <si>
    <t>Demo Dreamweaver with template</t>
  </si>
  <si>
    <t>LMC. Go through program in simpler LMC. Input and output. Add 2 nums cut-out, add 3. More complicated LMC and labels.</t>
  </si>
  <si>
    <t>Python / LMC</t>
  </si>
  <si>
    <t>Easygui - Lesson 1 (Quiz)</t>
  </si>
  <si>
    <t>Easygui - Guessing Game.  Develop Easygui CpSc Quiz.</t>
  </si>
  <si>
    <t>Tue</t>
  </si>
  <si>
    <t>P4</t>
  </si>
  <si>
    <t>OCR Programming Assignment - Teacher Quiz. Introduce, go through skills (1 to 3)  leading up to solutions. Complete 'Bingo Game'.</t>
  </si>
  <si>
    <t>Starters etc</t>
  </si>
  <si>
    <t xml:space="preserve">Complete the Skills leading up to A453 document.  Students to attempt Task 1 of the A453 Teacher Quiz task. </t>
  </si>
  <si>
    <t>Revise Octal and Hex from denary. Binary arithmetic -  subtraction by addition. Quick conversion from Oct and Hex to Denary</t>
  </si>
  <si>
    <t>A1</t>
  </si>
  <si>
    <t>Create a Kahoot Quiz for Binary, Hex and Denary.</t>
  </si>
  <si>
    <t>Rpi Mindstorms Microbit</t>
  </si>
  <si>
    <t>LegoMindstorms with Rich Walker</t>
  </si>
  <si>
    <t>Awarding body Past Papers</t>
  </si>
  <si>
    <t xml:space="preserve">Secondary storage - investigate magnetic, optical and digital.  Basic principles of their operation; relative merits and discuss was of putting this across to students. Get group to create Common Craft style videos. https://www.youtube.com/watch?v=GbBHu4hHi8Q </t>
  </si>
  <si>
    <t>D1</t>
  </si>
  <si>
    <t>A3</t>
  </si>
  <si>
    <t>Contract Code: 986001</t>
  </si>
  <si>
    <t>Boolean expression to Logic diagram and vice versa</t>
  </si>
  <si>
    <t>Networks</t>
  </si>
  <si>
    <t>Adm1/Adm2</t>
  </si>
  <si>
    <t>Investigate GCSE Assessment courses available.  Produce a summary of topics/skills and assessments.</t>
  </si>
  <si>
    <t xml:space="preserve">Course explained and Assessment Portfolio discussed. Setup portfolio structure. </t>
  </si>
  <si>
    <t xml:space="preserve">Introduction to Python and setting up. Explain Interpreter, print, maths functions, string functions, integer, float, string variables. </t>
  </si>
  <si>
    <t>Work through 'PythonSchool' Basic Exercises.</t>
  </si>
  <si>
    <t>P1/P2</t>
  </si>
  <si>
    <t>H1/H2</t>
  </si>
  <si>
    <t>H3</t>
  </si>
  <si>
    <t>P2/P3</t>
  </si>
  <si>
    <t>Go through student Kahoot quizes. What is a computer? Dismantle a PC. Create a PPP explaining the purpose of each component or a 'My Computer' poster.</t>
  </si>
  <si>
    <t>Introduce Flowgorityhm. Code Pseudocode Solutions Exercises</t>
  </si>
  <si>
    <t>Work through Python  'Old School Resources' exercises</t>
  </si>
  <si>
    <t>H4</t>
  </si>
  <si>
    <t>Kahoot Binary Quizes</t>
  </si>
  <si>
    <t>Look at each other's Computer Hardware presentations. Kahoot quiz</t>
  </si>
  <si>
    <t>Revise Computer System. Computer Architecture - Explain CPU, Instruction Sets, Fetch/Decode/Execute Cycle.</t>
  </si>
  <si>
    <t>H6</t>
  </si>
  <si>
    <t>H10/H5</t>
  </si>
  <si>
    <t>Binary Bingo. http://courses.cs.vt.edu/~cs1104/Bingo/bingo.kevin.html  Binary Quiz</t>
  </si>
  <si>
    <t>N2</t>
  </si>
  <si>
    <t>H5/N2</t>
  </si>
  <si>
    <t>R1</t>
  </si>
  <si>
    <t>R2</t>
  </si>
  <si>
    <t>Introduce US Cp Sc training - Code.org and Blockly.</t>
  </si>
  <si>
    <t xml:space="preserve">Functions unplugged - Song lyrics </t>
  </si>
  <si>
    <t>Apps &amp; Visual Programming</t>
  </si>
  <si>
    <t>P5</t>
  </si>
  <si>
    <t>A2</t>
  </si>
  <si>
    <t>Introduce AppLab. Students make etch-a-sketch and/or whack an emoji.</t>
  </si>
  <si>
    <t>Code Micro-bit with Rich Walker</t>
  </si>
  <si>
    <t>H7</t>
  </si>
  <si>
    <t>Discuss difference between flat-file and relational databases. Spreadsheet v DB.  Create a simple Student Mobile Phone database in Access. Develop simple reports and a front end.</t>
  </si>
  <si>
    <t>Paul - Inspirational talk</t>
  </si>
  <si>
    <t>P6</t>
  </si>
  <si>
    <t>Adm8</t>
  </si>
  <si>
    <t>D3</t>
  </si>
  <si>
    <t>Explain Utility Software. Data Compression |f- Csunplugged.org 30, activity and 30 mins into the one hour show.</t>
  </si>
  <si>
    <t>P10</t>
  </si>
  <si>
    <t>Need for Sorting. Bubble in detail. Merge, Quick and insertion in principle. Compare speeds and introduce Python code. See Csunplugged.org and Harvard videos.</t>
  </si>
  <si>
    <t>H11/Adm4</t>
  </si>
  <si>
    <t>P7</t>
  </si>
  <si>
    <t>A4/P8</t>
  </si>
  <si>
    <t>H9/P7/R2</t>
  </si>
  <si>
    <t>Update portfolio and Skills Audit.</t>
  </si>
  <si>
    <t>Students assigned a topic and they email me with at least 3 questions for a Kahoot End of Course Quiz</t>
  </si>
  <si>
    <t>Adm10</t>
  </si>
  <si>
    <t>List and string manipulations.</t>
  </si>
  <si>
    <t>P9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</si>
</sst>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9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Fill="1" applyAlignment="1">
      <alignment vertical="top" wrapText="1"/>
    </xf>
    <xf numFmtId="0" fontId="0" fillId="0" borderId="4" xfId="0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0" fillId="0" borderId="4" xfId="0" applyFill="1" applyBorder="1" applyAlignment="1">
      <alignment horizontal="center" vertical="top" wrapText="1"/>
    </xf>
    <xf numFmtId="0" fontId="0" fillId="0" borderId="7" xfId="0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17" xfId="0" applyFill="1" applyBorder="1" applyAlignment="1">
      <alignment vertical="center" wrapText="1"/>
    </xf>
    <xf numFmtId="0" fontId="0" fillId="0" borderId="9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1" fillId="0" borderId="22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9" xfId="0" applyFill="1" applyBorder="1" applyAlignment="1">
      <alignment vertical="top" wrapText="1"/>
    </xf>
    <xf numFmtId="0" fontId="0" fillId="2" borderId="2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0" fillId="2" borderId="18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vertical="center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10" xfId="0" applyFill="1" applyBorder="1" applyAlignment="1">
      <alignment vertical="top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="70" zoomScaleNormal="70" workbookViewId="0">
      <pane ySplit="2" topLeftCell="A3" activePane="bottomLeft" state="frozen"/>
      <selection pane="bottomLeft" activeCell="P14" sqref="P14:P18"/>
    </sheetView>
  </sheetViews>
  <sheetFormatPr defaultColWidth="67.140625" defaultRowHeight="15" x14ac:dyDescent="0.25"/>
  <cols>
    <col min="1" max="1" width="3.140625" style="17" bestFit="1" customWidth="1"/>
    <col min="2" max="2" width="20.28515625" style="13" customWidth="1"/>
    <col min="3" max="7" width="23.28515625" style="13" customWidth="1"/>
    <col min="8" max="8" width="17.140625" style="13" customWidth="1"/>
    <col min="9" max="9" width="10.7109375" style="13" bestFit="1" customWidth="1"/>
    <col min="10" max="10" width="6.7109375" style="29" bestFit="1" customWidth="1"/>
    <col min="11" max="11" width="12" style="13" bestFit="1" customWidth="1"/>
    <col min="12" max="12" width="5.7109375" style="13" bestFit="1" customWidth="1"/>
    <col min="13" max="13" width="9.7109375" style="13" customWidth="1"/>
    <col min="14" max="14" width="10.5703125" style="13" customWidth="1"/>
    <col min="15" max="15" width="7.42578125" style="13" bestFit="1" customWidth="1"/>
    <col min="16" max="16" width="28.28515625" style="29" bestFit="1" customWidth="1"/>
    <col min="17" max="16384" width="67.140625" style="13"/>
  </cols>
  <sheetData>
    <row r="1" spans="1:16" s="33" customFormat="1" ht="15.75" thickBot="1" x14ac:dyDescent="0.3">
      <c r="A1" s="30"/>
      <c r="B1" s="31" t="s">
        <v>13</v>
      </c>
      <c r="C1" s="31" t="s">
        <v>8</v>
      </c>
      <c r="D1" s="31" t="s">
        <v>9</v>
      </c>
      <c r="E1" s="31" t="s">
        <v>10</v>
      </c>
      <c r="F1" s="31" t="s">
        <v>11</v>
      </c>
      <c r="G1" s="31" t="s">
        <v>12</v>
      </c>
      <c r="H1" s="32" t="s">
        <v>20</v>
      </c>
      <c r="I1" s="9"/>
      <c r="J1" s="60" t="s">
        <v>25</v>
      </c>
      <c r="K1" s="61"/>
      <c r="L1" s="61"/>
      <c r="M1" s="61"/>
      <c r="N1" s="61"/>
      <c r="P1" s="33" t="s">
        <v>50</v>
      </c>
    </row>
    <row r="2" spans="1:16" s="33" customFormat="1" ht="51" customHeight="1" thickBot="1" x14ac:dyDescent="0.3">
      <c r="A2" s="34"/>
      <c r="B2" s="35" t="s">
        <v>2</v>
      </c>
      <c r="C2" s="31" t="s">
        <v>52</v>
      </c>
      <c r="D2" s="31" t="s">
        <v>17</v>
      </c>
      <c r="E2" s="31" t="s">
        <v>4</v>
      </c>
      <c r="F2" s="31" t="s">
        <v>78</v>
      </c>
      <c r="G2" s="31" t="s">
        <v>33</v>
      </c>
      <c r="H2" s="32" t="s">
        <v>44</v>
      </c>
      <c r="I2" s="9" t="s">
        <v>39</v>
      </c>
      <c r="J2" s="36" t="s">
        <v>21</v>
      </c>
      <c r="K2" s="37" t="s">
        <v>23</v>
      </c>
      <c r="L2" s="37" t="s">
        <v>24</v>
      </c>
      <c r="M2" s="38" t="s">
        <v>0</v>
      </c>
      <c r="N2" s="39" t="s">
        <v>1</v>
      </c>
      <c r="O2" s="40">
        <f>SUM(O3:O18)</f>
        <v>118.5</v>
      </c>
      <c r="P2" s="29">
        <v>118.5</v>
      </c>
    </row>
    <row r="3" spans="1:16" ht="135" x14ac:dyDescent="0.25">
      <c r="A3" s="27">
        <v>1</v>
      </c>
      <c r="B3" s="42" t="s">
        <v>54</v>
      </c>
      <c r="C3" s="41" t="s">
        <v>30</v>
      </c>
      <c r="D3" s="48" t="s">
        <v>84</v>
      </c>
      <c r="E3" s="48" t="s">
        <v>27</v>
      </c>
      <c r="F3" s="52" t="s">
        <v>16</v>
      </c>
      <c r="G3" s="48" t="s">
        <v>56</v>
      </c>
      <c r="H3" s="54" t="s">
        <v>45</v>
      </c>
      <c r="I3" s="6"/>
      <c r="J3" s="10">
        <v>1</v>
      </c>
      <c r="K3" s="11">
        <v>43270</v>
      </c>
      <c r="L3" s="12" t="s">
        <v>36</v>
      </c>
      <c r="M3" s="28" t="s">
        <v>53</v>
      </c>
      <c r="N3" s="47" t="s">
        <v>14</v>
      </c>
      <c r="O3" s="50">
        <v>7.5</v>
      </c>
      <c r="P3" s="13">
        <f>O3</f>
        <v>7.5</v>
      </c>
    </row>
    <row r="4" spans="1:16" ht="173.25" customHeight="1" x14ac:dyDescent="0.25">
      <c r="A4" s="18">
        <v>2</v>
      </c>
      <c r="B4" s="43" t="s">
        <v>55</v>
      </c>
      <c r="C4" s="44" t="s">
        <v>5</v>
      </c>
      <c r="D4" s="44" t="s">
        <v>15</v>
      </c>
      <c r="E4" s="45" t="s">
        <v>43</v>
      </c>
      <c r="F4" s="44" t="s">
        <v>81</v>
      </c>
      <c r="G4" s="44" t="s">
        <v>57</v>
      </c>
      <c r="H4" s="58" t="s">
        <v>82</v>
      </c>
      <c r="I4" s="7"/>
      <c r="J4" s="14">
        <v>1</v>
      </c>
      <c r="K4" s="15">
        <f>K3+1</f>
        <v>43271</v>
      </c>
      <c r="L4" s="16" t="s">
        <v>22</v>
      </c>
      <c r="M4" s="46" t="s">
        <v>59</v>
      </c>
      <c r="N4" s="49" t="s">
        <v>58</v>
      </c>
      <c r="O4" s="50">
        <v>7.5</v>
      </c>
      <c r="P4" s="13">
        <f>O4+P3</f>
        <v>15</v>
      </c>
    </row>
    <row r="5" spans="1:16" ht="105" x14ac:dyDescent="0.25">
      <c r="A5" s="18">
        <v>3</v>
      </c>
      <c r="B5" s="57" t="s">
        <v>76</v>
      </c>
      <c r="C5" s="4" t="s">
        <v>29</v>
      </c>
      <c r="D5" s="55" t="s">
        <v>28</v>
      </c>
      <c r="E5" s="44" t="s">
        <v>62</v>
      </c>
      <c r="F5" s="56"/>
      <c r="G5" s="44" t="s">
        <v>63</v>
      </c>
      <c r="H5" s="5"/>
      <c r="I5" s="7" t="s">
        <v>66</v>
      </c>
      <c r="J5" s="14">
        <v>2</v>
      </c>
      <c r="K5" s="15">
        <f t="shared" ref="K5:K18" si="0">K3+7</f>
        <v>43277</v>
      </c>
      <c r="L5" s="16" t="str">
        <f>L3</f>
        <v>Tue</v>
      </c>
      <c r="M5" s="46" t="s">
        <v>60</v>
      </c>
      <c r="N5" s="49" t="s">
        <v>61</v>
      </c>
      <c r="O5" s="50">
        <v>7.5</v>
      </c>
      <c r="P5" s="13">
        <f t="shared" ref="P5:P18" si="1">O5+P4</f>
        <v>22.5</v>
      </c>
    </row>
    <row r="6" spans="1:16" ht="135" x14ac:dyDescent="0.25">
      <c r="A6" s="18">
        <v>4</v>
      </c>
      <c r="B6" s="53" t="s">
        <v>19</v>
      </c>
      <c r="C6" s="4" t="s">
        <v>6</v>
      </c>
      <c r="D6" s="4"/>
      <c r="E6" s="44" t="s">
        <v>3</v>
      </c>
      <c r="F6" s="44" t="s">
        <v>18</v>
      </c>
      <c r="G6" s="44" t="s">
        <v>64</v>
      </c>
      <c r="H6" s="5"/>
      <c r="I6" s="7" t="s">
        <v>67</v>
      </c>
      <c r="J6" s="14">
        <v>2</v>
      </c>
      <c r="K6" s="15">
        <f t="shared" si="0"/>
        <v>43278</v>
      </c>
      <c r="L6" s="16" t="str">
        <f>L4</f>
        <v>Wed</v>
      </c>
      <c r="M6" s="46" t="s">
        <v>65</v>
      </c>
      <c r="N6" s="49" t="s">
        <v>37</v>
      </c>
      <c r="O6" s="50">
        <v>7.5</v>
      </c>
      <c r="P6" s="13">
        <f t="shared" si="1"/>
        <v>30</v>
      </c>
    </row>
    <row r="7" spans="1:16" ht="203.25" customHeight="1" x14ac:dyDescent="0.25">
      <c r="A7" s="18">
        <v>5</v>
      </c>
      <c r="B7" s="20" t="s">
        <v>31</v>
      </c>
      <c r="C7" s="25"/>
      <c r="D7" s="4"/>
      <c r="E7" s="44" t="s">
        <v>26</v>
      </c>
      <c r="F7" s="25"/>
      <c r="G7" s="45" t="s">
        <v>77</v>
      </c>
      <c r="H7" s="5"/>
      <c r="I7" s="7"/>
      <c r="J7" s="14">
        <v>3</v>
      </c>
      <c r="K7" s="15">
        <f t="shared" si="0"/>
        <v>43284</v>
      </c>
      <c r="L7" s="16" t="str">
        <f>L3</f>
        <v>Tue</v>
      </c>
      <c r="M7" s="46" t="s">
        <v>69</v>
      </c>
      <c r="N7" s="51" t="s">
        <v>70</v>
      </c>
      <c r="O7" s="50">
        <v>7.5</v>
      </c>
      <c r="P7" s="13">
        <f t="shared" si="1"/>
        <v>37.5</v>
      </c>
    </row>
    <row r="8" spans="1:16" ht="150" x14ac:dyDescent="0.25">
      <c r="A8" s="18">
        <v>6</v>
      </c>
      <c r="B8" s="53" t="s">
        <v>96</v>
      </c>
      <c r="C8" s="4"/>
      <c r="D8" s="4"/>
      <c r="E8" s="45" t="s">
        <v>68</v>
      </c>
      <c r="F8" s="25"/>
      <c r="G8" s="44" t="s">
        <v>38</v>
      </c>
      <c r="H8" s="5"/>
      <c r="I8" s="7" t="s">
        <v>71</v>
      </c>
      <c r="J8" s="14">
        <v>3</v>
      </c>
      <c r="K8" s="15">
        <f t="shared" si="0"/>
        <v>43285</v>
      </c>
      <c r="L8" s="16" t="str">
        <f>L4</f>
        <v>Wed</v>
      </c>
      <c r="M8" s="46" t="s">
        <v>73</v>
      </c>
      <c r="N8" s="49" t="s">
        <v>72</v>
      </c>
      <c r="O8" s="50">
        <v>7.5</v>
      </c>
      <c r="P8" s="13">
        <f t="shared" si="1"/>
        <v>45</v>
      </c>
    </row>
    <row r="9" spans="1:16" ht="195" x14ac:dyDescent="0.25">
      <c r="A9" s="18">
        <v>7</v>
      </c>
      <c r="B9" s="20" t="s">
        <v>46</v>
      </c>
      <c r="C9" s="4"/>
      <c r="D9" s="4"/>
      <c r="E9" s="44" t="s">
        <v>47</v>
      </c>
      <c r="F9" s="4"/>
      <c r="G9" s="44" t="s">
        <v>91</v>
      </c>
      <c r="H9" s="5"/>
      <c r="I9" s="7"/>
      <c r="J9" s="14">
        <v>4</v>
      </c>
      <c r="K9" s="15">
        <f t="shared" si="0"/>
        <v>43291</v>
      </c>
      <c r="L9" s="16" t="str">
        <f>L3</f>
        <v>Tue</v>
      </c>
      <c r="M9" s="46" t="s">
        <v>49</v>
      </c>
      <c r="N9" s="49" t="s">
        <v>79</v>
      </c>
      <c r="O9" s="50">
        <v>7.5</v>
      </c>
      <c r="P9" s="13">
        <f t="shared" si="1"/>
        <v>52.5</v>
      </c>
    </row>
    <row r="10" spans="1:16" ht="90" x14ac:dyDescent="0.25">
      <c r="A10" s="18">
        <v>8</v>
      </c>
      <c r="B10" s="53" t="s">
        <v>85</v>
      </c>
      <c r="C10" s="4"/>
      <c r="D10" s="4"/>
      <c r="E10" s="45" t="s">
        <v>41</v>
      </c>
      <c r="F10" s="4"/>
      <c r="G10" s="45" t="s">
        <v>40</v>
      </c>
      <c r="H10" s="5"/>
      <c r="I10" s="8"/>
      <c r="J10" s="14">
        <v>4</v>
      </c>
      <c r="K10" s="15">
        <f t="shared" si="0"/>
        <v>43292</v>
      </c>
      <c r="L10" s="16" t="str">
        <f>L4</f>
        <v>Wed</v>
      </c>
      <c r="M10" s="46" t="s">
        <v>42</v>
      </c>
      <c r="N10" s="49" t="s">
        <v>80</v>
      </c>
      <c r="O10" s="50">
        <v>7.5</v>
      </c>
      <c r="P10" s="13">
        <f t="shared" si="1"/>
        <v>60</v>
      </c>
    </row>
    <row r="11" spans="1:16" ht="75" x14ac:dyDescent="0.25">
      <c r="A11" s="24">
        <v>9</v>
      </c>
      <c r="B11" s="20"/>
      <c r="C11" s="4"/>
      <c r="D11" s="4"/>
      <c r="E11" s="44" t="s">
        <v>89</v>
      </c>
      <c r="F11" s="4" t="s">
        <v>7</v>
      </c>
      <c r="G11" s="44" t="s">
        <v>99</v>
      </c>
      <c r="H11" s="5"/>
      <c r="J11" s="14">
        <v>5</v>
      </c>
      <c r="K11" s="15">
        <f t="shared" si="0"/>
        <v>43298</v>
      </c>
      <c r="L11" s="16" t="str">
        <f>L3</f>
        <v>Tue</v>
      </c>
      <c r="M11" s="46" t="s">
        <v>83</v>
      </c>
      <c r="N11" s="49" t="s">
        <v>87</v>
      </c>
      <c r="O11" s="50">
        <v>7.5</v>
      </c>
      <c r="P11" s="13">
        <f t="shared" si="1"/>
        <v>67.5</v>
      </c>
    </row>
    <row r="12" spans="1:16" ht="90" x14ac:dyDescent="0.25">
      <c r="A12" s="24">
        <v>10</v>
      </c>
      <c r="B12" s="20" t="s">
        <v>97</v>
      </c>
      <c r="C12" s="25"/>
      <c r="D12" s="25"/>
      <c r="E12" s="44" t="s">
        <v>32</v>
      </c>
      <c r="F12" s="25"/>
      <c r="G12" s="45" t="s">
        <v>34</v>
      </c>
      <c r="H12" s="26"/>
      <c r="J12" s="14">
        <v>5</v>
      </c>
      <c r="K12" s="15">
        <f t="shared" si="0"/>
        <v>43299</v>
      </c>
      <c r="L12" s="16" t="str">
        <f>L4</f>
        <v>Wed</v>
      </c>
      <c r="M12" s="46" t="s">
        <v>48</v>
      </c>
      <c r="N12" s="49" t="s">
        <v>86</v>
      </c>
      <c r="O12" s="50">
        <v>7.5</v>
      </c>
      <c r="P12" s="13">
        <f t="shared" si="1"/>
        <v>75</v>
      </c>
    </row>
    <row r="13" spans="1:16" ht="45.75" thickBot="1" x14ac:dyDescent="0.3">
      <c r="A13" s="19">
        <v>11</v>
      </c>
      <c r="B13" s="22"/>
      <c r="C13" s="23"/>
      <c r="D13" s="23"/>
      <c r="E13" s="59" t="s">
        <v>51</v>
      </c>
      <c r="F13" s="23"/>
      <c r="G13" s="62" t="s">
        <v>35</v>
      </c>
      <c r="H13" s="21"/>
      <c r="J13" s="14">
        <v>6</v>
      </c>
      <c r="K13" s="15">
        <f t="shared" si="0"/>
        <v>43305</v>
      </c>
      <c r="L13" s="16" t="str">
        <f>L3</f>
        <v>Tue</v>
      </c>
      <c r="M13" s="46" t="s">
        <v>74</v>
      </c>
      <c r="N13" s="49" t="s">
        <v>74</v>
      </c>
      <c r="O13" s="50">
        <v>7.5</v>
      </c>
      <c r="P13" s="13">
        <f t="shared" si="1"/>
        <v>82.5</v>
      </c>
    </row>
    <row r="14" spans="1:16" ht="35.25" customHeight="1" x14ac:dyDescent="0.25">
      <c r="J14" s="14">
        <v>6</v>
      </c>
      <c r="K14" s="15">
        <f t="shared" si="0"/>
        <v>43306</v>
      </c>
      <c r="L14" s="16" t="str">
        <f>L4</f>
        <v>Wed</v>
      </c>
      <c r="M14" s="46" t="s">
        <v>86</v>
      </c>
      <c r="N14" s="49" t="s">
        <v>88</v>
      </c>
      <c r="O14" s="50">
        <v>7.5</v>
      </c>
      <c r="P14" s="13">
        <f t="shared" si="1"/>
        <v>90</v>
      </c>
    </row>
    <row r="15" spans="1:16" ht="35.25" customHeight="1" x14ac:dyDescent="0.25">
      <c r="J15" s="14">
        <v>7</v>
      </c>
      <c r="K15" s="15">
        <f t="shared" si="0"/>
        <v>43312</v>
      </c>
      <c r="L15" s="16" t="str">
        <f>L3</f>
        <v>Tue</v>
      </c>
      <c r="M15" s="46" t="s">
        <v>94</v>
      </c>
      <c r="N15" s="49" t="s">
        <v>93</v>
      </c>
      <c r="O15" s="13">
        <v>7.5</v>
      </c>
      <c r="P15" s="13">
        <f t="shared" si="1"/>
        <v>97.5</v>
      </c>
    </row>
    <row r="16" spans="1:16" ht="35.25" customHeight="1" x14ac:dyDescent="0.25">
      <c r="J16" s="14">
        <v>7</v>
      </c>
      <c r="K16" s="15">
        <f t="shared" si="0"/>
        <v>43313</v>
      </c>
      <c r="L16" s="16" t="str">
        <f>L4</f>
        <v>Wed</v>
      </c>
      <c r="M16" s="46" t="s">
        <v>95</v>
      </c>
      <c r="N16" s="49" t="s">
        <v>75</v>
      </c>
      <c r="O16" s="13">
        <v>7.5</v>
      </c>
      <c r="P16" s="13">
        <f t="shared" si="1"/>
        <v>105</v>
      </c>
    </row>
    <row r="17" spans="3:16" ht="30" x14ac:dyDescent="0.25">
      <c r="J17" s="14">
        <v>8</v>
      </c>
      <c r="K17" s="15">
        <f t="shared" si="0"/>
        <v>43319</v>
      </c>
      <c r="L17" s="16" t="str">
        <f>L3</f>
        <v>Tue</v>
      </c>
      <c r="M17" s="46" t="s">
        <v>92</v>
      </c>
      <c r="N17" s="49" t="s">
        <v>90</v>
      </c>
      <c r="O17" s="13">
        <v>6</v>
      </c>
      <c r="P17" s="13">
        <f t="shared" si="1"/>
        <v>111</v>
      </c>
    </row>
    <row r="18" spans="3:16" x14ac:dyDescent="0.25">
      <c r="J18" s="14">
        <v>8</v>
      </c>
      <c r="K18" s="15">
        <f t="shared" si="0"/>
        <v>43320</v>
      </c>
      <c r="L18" s="16" t="str">
        <f>L4</f>
        <v>Wed</v>
      </c>
      <c r="M18" s="46" t="s">
        <v>100</v>
      </c>
      <c r="N18" s="49" t="s">
        <v>98</v>
      </c>
      <c r="O18" s="13">
        <v>7.5</v>
      </c>
      <c r="P18" s="13">
        <f t="shared" si="1"/>
        <v>118.5</v>
      </c>
    </row>
    <row r="19" spans="3:16" x14ac:dyDescent="0.25">
      <c r="C19" s="29"/>
      <c r="I19" s="29"/>
      <c r="J19" s="13"/>
      <c r="P19" s="13"/>
    </row>
    <row r="20" spans="3:16" x14ac:dyDescent="0.25">
      <c r="I20" s="29"/>
      <c r="J20" s="13"/>
      <c r="O20" s="29"/>
      <c r="P20" s="13"/>
    </row>
  </sheetData>
  <mergeCells count="1">
    <mergeCell ref="J1:N1"/>
  </mergeCells>
  <pageMargins left="7.874015748031496E-2" right="7.874015748031496E-2" top="0.15748031496062992" bottom="0.15748031496062992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E1"/>
  <sheetViews>
    <sheetView workbookViewId="0">
      <selection activeCell="E17" sqref="A1:E17"/>
    </sheetView>
  </sheetViews>
  <sheetFormatPr defaultColWidth="9.140625" defaultRowHeight="15" x14ac:dyDescent="0.25"/>
  <cols>
    <col min="1" max="1" width="2" style="1" bestFit="1" customWidth="1"/>
    <col min="2" max="2" width="10.7109375" style="1" bestFit="1" customWidth="1"/>
    <col min="3" max="3" width="11.42578125" style="1" bestFit="1" customWidth="1"/>
    <col min="4" max="4" width="11.28515625" style="3" customWidth="1"/>
    <col min="5" max="5" width="6.28515625" style="3" bestFit="1" customWidth="1"/>
    <col min="6" max="16384" width="9.140625" style="1"/>
  </cols>
  <sheetData>
    <row r="1" s="2" customFormat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Modules</vt:lpstr>
      <vt:lpstr>TTable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Andrew Baker</cp:lastModifiedBy>
  <cp:lastPrinted>2018-07-26T22:04:46Z</cp:lastPrinted>
  <dcterms:created xsi:type="dcterms:W3CDTF">2013-04-14T11:46:15Z</dcterms:created>
  <dcterms:modified xsi:type="dcterms:W3CDTF">2018-08-08T18:01:35Z</dcterms:modified>
</cp:coreProperties>
</file>